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LITBANG\Matching Fund (MF)\Artikel\Draf artikel pengabdian\"/>
    </mc:Choice>
  </mc:AlternateContent>
  <xr:revisionPtr revIDLastSave="0" documentId="13_ncr:1_{873C49CC-FE62-4AE6-9440-27EA428289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 s="1"/>
  <c r="G12" i="1"/>
  <c r="G13" i="1" s="1"/>
  <c r="I12" i="1"/>
  <c r="I13" i="1" s="1"/>
  <c r="C12" i="1"/>
  <c r="C13" i="1" s="1"/>
  <c r="K5" i="1"/>
  <c r="K6" i="1"/>
  <c r="K7" i="1"/>
  <c r="K8" i="1"/>
  <c r="K9" i="1"/>
  <c r="K10" i="1"/>
  <c r="K11" i="1"/>
  <c r="L5" i="1"/>
  <c r="L6" i="1"/>
  <c r="L7" i="1"/>
  <c r="L8" i="1"/>
  <c r="L9" i="1"/>
  <c r="L10" i="1"/>
  <c r="L11" i="1"/>
  <c r="L4" i="1"/>
  <c r="K4" i="1"/>
  <c r="J5" i="1"/>
  <c r="J6" i="1"/>
  <c r="J7" i="1"/>
  <c r="J8" i="1"/>
  <c r="J9" i="1"/>
  <c r="J10" i="1"/>
  <c r="J11" i="1"/>
  <c r="J4" i="1"/>
  <c r="H5" i="1"/>
  <c r="H6" i="1"/>
  <c r="H7" i="1"/>
  <c r="H8" i="1"/>
  <c r="H9" i="1"/>
  <c r="H10" i="1"/>
  <c r="H11" i="1"/>
  <c r="H4" i="1"/>
  <c r="D5" i="1"/>
  <c r="D6" i="1"/>
  <c r="D7" i="1"/>
  <c r="D8" i="1"/>
  <c r="D9" i="1"/>
  <c r="D10" i="1"/>
  <c r="D12" i="1" s="1"/>
  <c r="D13" i="1" s="1"/>
  <c r="D11" i="1"/>
  <c r="D4" i="1"/>
  <c r="F5" i="1"/>
  <c r="F6" i="1"/>
  <c r="F7" i="1"/>
  <c r="F8" i="1"/>
  <c r="F9" i="1"/>
  <c r="F10" i="1"/>
  <c r="F11" i="1"/>
  <c r="F4" i="1"/>
  <c r="K12" i="1" l="1"/>
  <c r="K13" i="1" s="1"/>
  <c r="F12" i="1"/>
  <c r="F13" i="1" s="1"/>
  <c r="J12" i="1"/>
  <c r="J13" i="1" s="1"/>
  <c r="L12" i="1"/>
  <c r="L13" i="1" s="1"/>
  <c r="H12" i="1"/>
  <c r="H13" i="1" s="1"/>
  <c r="M13" i="1" l="1"/>
</calcChain>
</file>

<file path=xl/sharedStrings.xml><?xml version="1.0" encoding="utf-8"?>
<sst xmlns="http://schemas.openxmlformats.org/spreadsheetml/2006/main" count="26" uniqueCount="19">
  <si>
    <t>Manfaat materi yang disampaikan nara sumber</t>
  </si>
  <si>
    <t xml:space="preserve">Penguasaan nara sumber terhadap materi </t>
  </si>
  <si>
    <t>Metode/strategi penyampaian materi oleh nara sumber</t>
  </si>
  <si>
    <t>Kejelasan pelaksanaan seminar (paparan, diskusi, dan tanya jawab)</t>
  </si>
  <si>
    <t>Kenyamanan tempat pelaksanaan (suhu, penerangan, dan sarana pendukung)</t>
  </si>
  <si>
    <t>Kualitas perangkat seminar (sound system dan LCD)</t>
  </si>
  <si>
    <t>Waktu pelaksanaan (hari, tanggal, dan durasi)</t>
  </si>
  <si>
    <t>Kualitas seminar secara kesluruhan</t>
  </si>
  <si>
    <t>jml</t>
  </si>
  <si>
    <t>%</t>
  </si>
  <si>
    <t>Baik Sekali (4)</t>
  </si>
  <si>
    <t>Kurang (1)</t>
  </si>
  <si>
    <t>Cukup (2)</t>
  </si>
  <si>
    <t>Baik (3)</t>
  </si>
  <si>
    <t>Indikator</t>
  </si>
  <si>
    <t>No</t>
  </si>
  <si>
    <t>Rata-rata</t>
  </si>
  <si>
    <t>Rata-rata Nilai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</si>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</sst>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/>
    <xf numFmtId="164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3"/>
  <sheetViews>
    <sheetView tabSelected="1" workbookViewId="0">
      <selection activeCell="M7" sqref="M7"/>
    </sheetView>
  </sheetViews>
  <sheetFormatPr defaultRowHeight="14.4" x14ac:dyDescent="0.3"/>
  <cols>
    <col min="2" max="2" width="68.44140625" bestFit="1" customWidth="1"/>
    <col min="6" max="6" width="10.44140625" bestFit="1" customWidth="1"/>
    <col min="9" max="9" width="9.109375" bestFit="1" customWidth="1"/>
    <col min="12" max="12" width="11.6640625" customWidth="1"/>
  </cols>
  <sheetData>
    <row r="2" spans="1:13" ht="18" x14ac:dyDescent="0.35">
      <c r="A2" s="14" t="s">
        <v>15</v>
      </c>
      <c r="B2" s="14" t="s">
        <v>14</v>
      </c>
      <c r="C2" s="18" t="s">
        <v>11</v>
      </c>
      <c r="D2" s="18"/>
      <c r="E2" s="18" t="s">
        <v>12</v>
      </c>
      <c r="F2" s="18"/>
      <c r="G2" s="18" t="s">
        <v>13</v>
      </c>
      <c r="H2" s="18"/>
      <c r="I2" s="18" t="s">
        <v>10</v>
      </c>
      <c r="J2" s="18"/>
      <c r="K2" s="16" t="s">
        <v>18</v>
      </c>
      <c r="L2" s="15" t="s">
        <v>17</v>
      </c>
    </row>
    <row r="3" spans="1:13" ht="18" x14ac:dyDescent="0.35">
      <c r="A3" s="14"/>
      <c r="B3" s="14"/>
      <c r="C3" s="8" t="s">
        <v>8</v>
      </c>
      <c r="D3" s="8" t="s">
        <v>9</v>
      </c>
      <c r="E3" s="8" t="s">
        <v>8</v>
      </c>
      <c r="F3" s="8" t="s">
        <v>9</v>
      </c>
      <c r="G3" s="8" t="s">
        <v>8</v>
      </c>
      <c r="H3" s="8" t="s">
        <v>9</v>
      </c>
      <c r="I3" s="8" t="s">
        <v>8</v>
      </c>
      <c r="J3" s="8" t="s">
        <v>9</v>
      </c>
      <c r="K3" s="17"/>
      <c r="L3" s="15"/>
    </row>
    <row r="4" spans="1:13" ht="15.6" x14ac:dyDescent="0.3">
      <c r="A4" s="1">
        <v>1</v>
      </c>
      <c r="B4" s="2" t="s">
        <v>0</v>
      </c>
      <c r="C4" s="4">
        <v>0</v>
      </c>
      <c r="D4" s="5">
        <f>(C4/45)*100</f>
        <v>0</v>
      </c>
      <c r="E4" s="4">
        <v>0</v>
      </c>
      <c r="F4" s="5">
        <f>(E4/45)*100</f>
        <v>0</v>
      </c>
      <c r="G4" s="4">
        <v>7</v>
      </c>
      <c r="H4" s="5">
        <f>(G4/45)*100</f>
        <v>15.555555555555555</v>
      </c>
      <c r="I4" s="4">
        <v>38</v>
      </c>
      <c r="J4" s="5">
        <f>(I4/45)*100</f>
        <v>84.444444444444443</v>
      </c>
      <c r="K4" s="6">
        <f>C4+E4+G4+I4</f>
        <v>45</v>
      </c>
      <c r="L4" s="7">
        <f>((C4*1)+(E4*2)+(G4*3)+(I4*4))/45</f>
        <v>3.8444444444444446</v>
      </c>
    </row>
    <row r="5" spans="1:13" ht="15.6" x14ac:dyDescent="0.3">
      <c r="A5" s="1">
        <v>2</v>
      </c>
      <c r="B5" s="3" t="s">
        <v>1</v>
      </c>
      <c r="C5" s="4">
        <v>0</v>
      </c>
      <c r="D5" s="5">
        <f t="shared" ref="D5:D11" si="0">(C5/45)*100</f>
        <v>0</v>
      </c>
      <c r="E5" s="4">
        <v>2</v>
      </c>
      <c r="F5" s="5">
        <f t="shared" ref="F5:F11" si="1">(E5/45)*100</f>
        <v>4.4444444444444446</v>
      </c>
      <c r="G5" s="4">
        <v>6</v>
      </c>
      <c r="H5" s="5">
        <f t="shared" ref="H5:H11" si="2">(G5/45)*100</f>
        <v>13.333333333333334</v>
      </c>
      <c r="I5" s="4">
        <v>37</v>
      </c>
      <c r="J5" s="5">
        <f t="shared" ref="J5:J11" si="3">(I5/45)*100</f>
        <v>82.222222222222214</v>
      </c>
      <c r="K5" s="6">
        <f t="shared" ref="K5:K11" si="4">C5+E5+G5+I5</f>
        <v>45</v>
      </c>
      <c r="L5" s="7">
        <f t="shared" ref="L5:L11" si="5">((C5*1)+(E5*2)+(G5*3)+(I5*4))/45</f>
        <v>3.7777777777777777</v>
      </c>
    </row>
    <row r="6" spans="1:13" ht="15.6" x14ac:dyDescent="0.3">
      <c r="A6" s="1">
        <v>3</v>
      </c>
      <c r="B6" s="2" t="s">
        <v>2</v>
      </c>
      <c r="C6" s="4">
        <v>0</v>
      </c>
      <c r="D6" s="5">
        <f t="shared" si="0"/>
        <v>0</v>
      </c>
      <c r="E6" s="4">
        <v>1</v>
      </c>
      <c r="F6" s="5">
        <f t="shared" si="1"/>
        <v>2.2222222222222223</v>
      </c>
      <c r="G6" s="4">
        <v>9</v>
      </c>
      <c r="H6" s="5">
        <f t="shared" si="2"/>
        <v>20</v>
      </c>
      <c r="I6" s="4">
        <v>35</v>
      </c>
      <c r="J6" s="5">
        <f t="shared" si="3"/>
        <v>77.777777777777786</v>
      </c>
      <c r="K6" s="6">
        <f t="shared" si="4"/>
        <v>45</v>
      </c>
      <c r="L6" s="7">
        <f t="shared" si="5"/>
        <v>3.7555555555555555</v>
      </c>
    </row>
    <row r="7" spans="1:13" ht="15.6" x14ac:dyDescent="0.3">
      <c r="A7" s="1">
        <v>4</v>
      </c>
      <c r="B7" s="2" t="s">
        <v>3</v>
      </c>
      <c r="C7" s="4">
        <v>0</v>
      </c>
      <c r="D7" s="5">
        <f t="shared" si="0"/>
        <v>0</v>
      </c>
      <c r="E7" s="4">
        <v>0</v>
      </c>
      <c r="F7" s="5">
        <f t="shared" si="1"/>
        <v>0</v>
      </c>
      <c r="G7" s="4">
        <v>15</v>
      </c>
      <c r="H7" s="5">
        <f t="shared" si="2"/>
        <v>33.333333333333329</v>
      </c>
      <c r="I7" s="4">
        <v>30</v>
      </c>
      <c r="J7" s="5">
        <f t="shared" si="3"/>
        <v>66.666666666666657</v>
      </c>
      <c r="K7" s="6">
        <f t="shared" si="4"/>
        <v>45</v>
      </c>
      <c r="L7" s="7">
        <f t="shared" si="5"/>
        <v>3.6666666666666665</v>
      </c>
    </row>
    <row r="8" spans="1:13" ht="15.6" x14ac:dyDescent="0.3">
      <c r="A8" s="1">
        <v>5</v>
      </c>
      <c r="B8" s="2" t="s">
        <v>4</v>
      </c>
      <c r="C8" s="4">
        <v>0</v>
      </c>
      <c r="D8" s="5">
        <f t="shared" si="0"/>
        <v>0</v>
      </c>
      <c r="E8" s="4">
        <v>1</v>
      </c>
      <c r="F8" s="5">
        <f t="shared" si="1"/>
        <v>2.2222222222222223</v>
      </c>
      <c r="G8" s="4">
        <v>20</v>
      </c>
      <c r="H8" s="5">
        <f t="shared" si="2"/>
        <v>44.444444444444443</v>
      </c>
      <c r="I8" s="4">
        <v>24</v>
      </c>
      <c r="J8" s="5">
        <f t="shared" si="3"/>
        <v>53.333333333333336</v>
      </c>
      <c r="K8" s="6">
        <f t="shared" si="4"/>
        <v>45</v>
      </c>
      <c r="L8" s="7">
        <f t="shared" si="5"/>
        <v>3.5111111111111111</v>
      </c>
    </row>
    <row r="9" spans="1:13" ht="15.6" x14ac:dyDescent="0.3">
      <c r="A9" s="1">
        <v>6</v>
      </c>
      <c r="B9" s="2" t="s">
        <v>5</v>
      </c>
      <c r="C9" s="4">
        <v>0</v>
      </c>
      <c r="D9" s="5">
        <f t="shared" si="0"/>
        <v>0</v>
      </c>
      <c r="E9" s="4">
        <v>2</v>
      </c>
      <c r="F9" s="5">
        <f t="shared" si="1"/>
        <v>4.4444444444444446</v>
      </c>
      <c r="G9" s="4">
        <v>10</v>
      </c>
      <c r="H9" s="5">
        <f t="shared" si="2"/>
        <v>22.222222222222221</v>
      </c>
      <c r="I9" s="4">
        <v>33</v>
      </c>
      <c r="J9" s="5">
        <f t="shared" si="3"/>
        <v>73.333333333333329</v>
      </c>
      <c r="K9" s="6">
        <f t="shared" si="4"/>
        <v>45</v>
      </c>
      <c r="L9" s="7">
        <f t="shared" si="5"/>
        <v>3.6888888888888891</v>
      </c>
    </row>
    <row r="10" spans="1:13" ht="15.6" x14ac:dyDescent="0.3">
      <c r="A10" s="1">
        <v>7</v>
      </c>
      <c r="B10" s="2" t="s">
        <v>6</v>
      </c>
      <c r="C10" s="4">
        <v>3</v>
      </c>
      <c r="D10" s="5">
        <f t="shared" si="0"/>
        <v>6.666666666666667</v>
      </c>
      <c r="E10" s="4">
        <v>7</v>
      </c>
      <c r="F10" s="5">
        <f t="shared" si="1"/>
        <v>15.555555555555555</v>
      </c>
      <c r="G10" s="4">
        <v>19</v>
      </c>
      <c r="H10" s="5">
        <f t="shared" si="2"/>
        <v>42.222222222222221</v>
      </c>
      <c r="I10" s="4">
        <v>16</v>
      </c>
      <c r="J10" s="5">
        <f t="shared" si="3"/>
        <v>35.555555555555557</v>
      </c>
      <c r="K10" s="6">
        <f t="shared" si="4"/>
        <v>45</v>
      </c>
      <c r="L10" s="7">
        <f t="shared" si="5"/>
        <v>3.0666666666666669</v>
      </c>
    </row>
    <row r="11" spans="1:13" ht="15.6" x14ac:dyDescent="0.3">
      <c r="A11" s="1">
        <v>8</v>
      </c>
      <c r="B11" s="2" t="s">
        <v>7</v>
      </c>
      <c r="C11" s="4">
        <v>0</v>
      </c>
      <c r="D11" s="5">
        <f t="shared" si="0"/>
        <v>0</v>
      </c>
      <c r="E11" s="4">
        <v>1</v>
      </c>
      <c r="F11" s="5">
        <f t="shared" si="1"/>
        <v>2.2222222222222223</v>
      </c>
      <c r="G11" s="4">
        <v>11</v>
      </c>
      <c r="H11" s="5">
        <f t="shared" si="2"/>
        <v>24.444444444444443</v>
      </c>
      <c r="I11" s="4">
        <v>33</v>
      </c>
      <c r="J11" s="5">
        <f t="shared" si="3"/>
        <v>73.333333333333329</v>
      </c>
      <c r="K11" s="6">
        <f t="shared" si="4"/>
        <v>45</v>
      </c>
      <c r="L11" s="7">
        <f t="shared" si="5"/>
        <v>3.7111111111111112</v>
      </c>
    </row>
    <row r="12" spans="1:13" ht="15.6" x14ac:dyDescent="0.3">
      <c r="A12" s="9"/>
      <c r="B12" s="10" t="s">
        <v>18</v>
      </c>
      <c r="C12" s="11">
        <f>SUM(C4:C11)</f>
        <v>3</v>
      </c>
      <c r="D12" s="11">
        <f t="shared" ref="D12:L12" si="6">SUM(D4:D11)</f>
        <v>6.666666666666667</v>
      </c>
      <c r="E12" s="11">
        <f t="shared" si="6"/>
        <v>14</v>
      </c>
      <c r="F12" s="11">
        <f t="shared" si="6"/>
        <v>31.111111111111111</v>
      </c>
      <c r="G12" s="11">
        <f t="shared" si="6"/>
        <v>97</v>
      </c>
      <c r="H12" s="11">
        <f t="shared" si="6"/>
        <v>215.55555555555554</v>
      </c>
      <c r="I12" s="11">
        <f t="shared" si="6"/>
        <v>246</v>
      </c>
      <c r="J12" s="11">
        <f t="shared" si="6"/>
        <v>546.66666666666663</v>
      </c>
      <c r="K12" s="11">
        <f t="shared" si="6"/>
        <v>360</v>
      </c>
      <c r="L12" s="12">
        <f t="shared" si="6"/>
        <v>29.022222222222222</v>
      </c>
    </row>
    <row r="13" spans="1:13" ht="15.6" x14ac:dyDescent="0.3">
      <c r="A13" s="9"/>
      <c r="B13" s="10" t="s">
        <v>16</v>
      </c>
      <c r="C13" s="11">
        <f>C12/8</f>
        <v>0.375</v>
      </c>
      <c r="D13" s="11">
        <f t="shared" ref="D13:L13" si="7">D12/8</f>
        <v>0.83333333333333337</v>
      </c>
      <c r="E13" s="11">
        <f t="shared" si="7"/>
        <v>1.75</v>
      </c>
      <c r="F13" s="11">
        <f t="shared" si="7"/>
        <v>3.8888888888888888</v>
      </c>
      <c r="G13" s="11">
        <f t="shared" si="7"/>
        <v>12.125</v>
      </c>
      <c r="H13" s="11">
        <f t="shared" si="7"/>
        <v>26.944444444444443</v>
      </c>
      <c r="I13" s="11">
        <f t="shared" si="7"/>
        <v>30.75</v>
      </c>
      <c r="J13" s="11">
        <f t="shared" si="7"/>
        <v>68.333333333333329</v>
      </c>
      <c r="K13" s="11">
        <f t="shared" si="7"/>
        <v>45</v>
      </c>
      <c r="L13" s="13">
        <f t="shared" si="7"/>
        <v>3.6277777777777778</v>
      </c>
      <c r="M13" s="19">
        <f>D13+F13+H13+J13</f>
        <v>100</v>
      </c>
    </row>
  </sheetData>
  <mergeCells count="8">
    <mergeCell ref="B2:B3"/>
    <mergeCell ref="A2:A3"/>
    <mergeCell ref="L2:L3"/>
    <mergeCell ref="K2:K3"/>
    <mergeCell ref="C2:D2"/>
    <mergeCell ref="E2:F2"/>
    <mergeCell ref="G2:H2"/>
    <mergeCell ref="I2:J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Bambang Hariadi</dc:creator>
  <cp:lastModifiedBy>Bambang Hariadi</cp:lastModifiedBy>
  <dcterms:created xsi:type="dcterms:W3CDTF">2015-06-05T18:17:20Z</dcterms:created>
  <dcterms:modified xsi:type="dcterms:W3CDTF">2023-08-29T04:22:12Z</dcterms:modified>
</cp:coreProperties>
</file>